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rin\Desktop\Clerk Admin\2024 Meetings\January Meeting\"/>
    </mc:Choice>
  </mc:AlternateContent>
  <xr:revisionPtr revIDLastSave="0" documentId="8_{74D6701D-B684-4E40-A545-2A57A237E238}" xr6:coauthVersionLast="47" xr6:coauthVersionMax="47" xr10:uidLastSave="{00000000-0000-0000-0000-000000000000}"/>
  <bookViews>
    <workbookView xWindow="-110" yWindow="-110" windowWidth="22620" windowHeight="13500" xr2:uid="{AEB96106-7182-46CF-AED3-B82C900E8525}"/>
  </bookViews>
  <sheets>
    <sheet name="Sheet1" sheetId="1" r:id="rId1"/>
  </sheets>
  <definedNames>
    <definedName name="_xlnm.Print_Area" localSheetId="0">Sheet1!$A$1:$K$35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5" i="1" l="1"/>
  <c r="I33" i="1"/>
  <c r="I35" i="1" s="1"/>
  <c r="G33" i="1"/>
  <c r="G35" i="1" s="1"/>
  <c r="F33" i="1"/>
  <c r="F35" i="1" s="1"/>
  <c r="E33" i="1"/>
  <c r="E35" i="1" s="1"/>
  <c r="C33" i="1"/>
  <c r="I10" i="1"/>
  <c r="I12" i="1" s="1"/>
  <c r="G10" i="1"/>
  <c r="G12" i="1" s="1"/>
  <c r="F10" i="1"/>
  <c r="F12" i="1" s="1"/>
  <c r="E10" i="1"/>
  <c r="E12" i="1" s="1"/>
  <c r="C10" i="1"/>
  <c r="C12" i="1" s="1"/>
</calcChain>
</file>

<file path=xl/sharedStrings.xml><?xml version="1.0" encoding="utf-8"?>
<sst xmlns="http://schemas.openxmlformats.org/spreadsheetml/2006/main" count="67" uniqueCount="61">
  <si>
    <t>Ringshall Parish Council</t>
  </si>
  <si>
    <t>Receipts</t>
  </si>
  <si>
    <t>2022/23</t>
  </si>
  <si>
    <t>2023/24</t>
  </si>
  <si>
    <t>2024/25</t>
  </si>
  <si>
    <t>Comments</t>
  </si>
  <si>
    <t>Actual</t>
  </si>
  <si>
    <t>Budget</t>
  </si>
  <si>
    <t>Current</t>
  </si>
  <si>
    <t>Forecast</t>
  </si>
  <si>
    <t>Precept</t>
  </si>
  <si>
    <t>Other Refunds &amp; Receipts</t>
  </si>
  <si>
    <t>Community Infrastructure Levy</t>
  </si>
  <si>
    <t>Council Tax Support Grant / Grants</t>
  </si>
  <si>
    <t>Third Party Contributions inc. Car Park</t>
  </si>
  <si>
    <t>Annual contribution from Primary School for Village Halll Car Park Maintenance to go into Car Park Maintenance Reserve</t>
  </si>
  <si>
    <t>Bank Interest</t>
  </si>
  <si>
    <t>High interest rates at present time</t>
  </si>
  <si>
    <t>Sub-Totals = Budget Need</t>
  </si>
  <si>
    <t>VAT Recovery</t>
  </si>
  <si>
    <t xml:space="preserve">VAT Reclaim is all present and up to date for the current financial year. </t>
  </si>
  <si>
    <t>Totals</t>
  </si>
  <si>
    <t>Payments</t>
  </si>
  <si>
    <t>Annual Subscriptions</t>
  </si>
  <si>
    <t>SALC &amp; SLCC Fees for 2022/23 - minor increase - ICO Fees to add</t>
  </si>
  <si>
    <t>Audit (Internal &amp; External)</t>
  </si>
  <si>
    <t xml:space="preserve">Annual Internal Audit Fee - minor increase - Large spend last year increases cost of audit. </t>
  </si>
  <si>
    <t>Bank Charges</t>
  </si>
  <si>
    <t>Bin Emptying</t>
  </si>
  <si>
    <t>minor increase</t>
  </si>
  <si>
    <t xml:space="preserve">Clerk’s Salary                       </t>
  </si>
  <si>
    <t>On track - pay increase awarded, should still come in budget</t>
  </si>
  <si>
    <t>Clerk's Expenses</t>
  </si>
  <si>
    <t>Clerk's Home Office Allowance (in line with HMRC guidelines)</t>
  </si>
  <si>
    <t>Elections</t>
  </si>
  <si>
    <t>Elections were in expected in May 2023</t>
  </si>
  <si>
    <t>Grants /Donations</t>
  </si>
  <si>
    <t>to be agreed at november meeting</t>
  </si>
  <si>
    <t>Grass Cutting</t>
  </si>
  <si>
    <t>Contribution to Churchyard Maintenance - Annual Amount</t>
  </si>
  <si>
    <t xml:space="preserve">ICT &amp; Website </t>
  </si>
  <si>
    <t>purchase of new lap top  - printer also needed, to be agreed at November meeting</t>
  </si>
  <si>
    <t>Insurance</t>
  </si>
  <si>
    <t>Reasonable provision for 2022/23 Insurance Premium including adjustment for increase to come with new play area</t>
  </si>
  <si>
    <t>Investment in Assets</t>
  </si>
  <si>
    <t>purchase of benches - out of play area fund and repair to car park and purchase of new SID</t>
  </si>
  <si>
    <t>Maintenance (Churchyard, Defib etc.)</t>
  </si>
  <si>
    <t>Four Parish Magazine</t>
  </si>
  <si>
    <t>Contribution to Four Parish Magazine</t>
  </si>
  <si>
    <t>Payroll</t>
  </si>
  <si>
    <t>Provision for SALC Payroll Service</t>
  </si>
  <si>
    <t>S.137 discretionary expenditure</t>
  </si>
  <si>
    <t>Provision for Remembrance Poppy wreath</t>
  </si>
  <si>
    <t>Street Lighting</t>
  </si>
  <si>
    <t xml:space="preserve">Street Lighting for 2022/23 - large increase anticipated for this year has not materialised. </t>
  </si>
  <si>
    <t>Training</t>
  </si>
  <si>
    <t xml:space="preserve">Training will be needed for new clerk when hired. </t>
  </si>
  <si>
    <t>Expenditure Sub-Totals</t>
  </si>
  <si>
    <t>VAT</t>
  </si>
  <si>
    <t>VAT Expenditure</t>
  </si>
  <si>
    <t>Expenditure including VAT Sub-Totals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</si>
</sst>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£&quot;#,##0;[Red]\-&quot;£&quot;#,##0"/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rgb="FFFFFFFF"/>
      <name val="Calibri"/>
      <family val="2"/>
    </font>
    <font>
      <b/>
      <sz val="11"/>
      <color rgb="FFFFFFFF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1"/>
      <color rgb="FFFFFFFF"/>
      <name val="Calibri"/>
      <family val="2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54823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1">
    <xf numFmtId="0" fontId="0" fillId="0" borderId="0" xfId="0"/>
    <xf numFmtId="0" fontId="5" fillId="2" borderId="1" xfId="0" applyFont="1" applyFill="1" applyBorder="1" applyAlignment="1">
      <alignment vertical="center"/>
    </xf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6" fillId="4" borderId="5" xfId="0" applyFont="1" applyFill="1" applyBorder="1" applyAlignment="1">
      <alignment vertical="top"/>
    </xf>
    <xf numFmtId="0" fontId="7" fillId="4" borderId="1" xfId="0" applyFont="1" applyFill="1" applyBorder="1" applyAlignment="1">
      <alignment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2" fontId="8" fillId="4" borderId="9" xfId="0" applyNumberFormat="1" applyFont="1" applyFill="1" applyBorder="1" applyAlignment="1">
      <alignment vertical="center"/>
    </xf>
    <xf numFmtId="2" fontId="7" fillId="4" borderId="1" xfId="0" applyNumberFormat="1" applyFont="1" applyFill="1" applyBorder="1" applyAlignment="1">
      <alignment horizontal="center" vertical="center"/>
    </xf>
    <xf numFmtId="2" fontId="7" fillId="4" borderId="7" xfId="0" applyNumberFormat="1" applyFont="1" applyFill="1" applyBorder="1" applyAlignment="1">
      <alignment horizontal="center" vertical="center"/>
    </xf>
    <xf numFmtId="2" fontId="7" fillId="4" borderId="10" xfId="0" applyNumberFormat="1" applyFont="1" applyFill="1" applyBorder="1" applyAlignment="1">
      <alignment horizontal="center" vertical="center"/>
    </xf>
    <xf numFmtId="2" fontId="7" fillId="4" borderId="11" xfId="0" applyNumberFormat="1" applyFont="1" applyFill="1" applyBorder="1" applyAlignment="1">
      <alignment horizontal="center" vertical="center"/>
    </xf>
    <xf numFmtId="2" fontId="9" fillId="6" borderId="1" xfId="0" applyNumberFormat="1" applyFont="1" applyFill="1" applyBorder="1" applyAlignment="1">
      <alignment vertical="center"/>
    </xf>
    <xf numFmtId="2" fontId="9" fillId="4" borderId="1" xfId="1" applyNumberFormat="1" applyFont="1" applyFill="1" applyBorder="1" applyAlignment="1">
      <alignment horizontal="right" vertical="center"/>
    </xf>
    <xf numFmtId="43" fontId="10" fillId="0" borderId="12" xfId="1" applyFont="1" applyFill="1" applyBorder="1" applyAlignment="1">
      <alignment horizontal="right"/>
    </xf>
    <xf numFmtId="2" fontId="0" fillId="3" borderId="1" xfId="1" applyNumberFormat="1" applyFont="1" applyFill="1" applyBorder="1" applyAlignment="1">
      <alignment horizontal="right"/>
    </xf>
    <xf numFmtId="2" fontId="0" fillId="6" borderId="9" xfId="0" applyNumberFormat="1" applyFill="1" applyBorder="1"/>
    <xf numFmtId="2" fontId="10" fillId="7" borderId="9" xfId="1" applyNumberFormat="1" applyFont="1" applyFill="1" applyBorder="1" applyAlignment="1">
      <alignment horizontal="right"/>
    </xf>
    <xf numFmtId="2" fontId="10" fillId="8" borderId="9" xfId="1" applyNumberFormat="1" applyFont="1" applyFill="1" applyBorder="1" applyAlignment="1">
      <alignment horizontal="right"/>
    </xf>
    <xf numFmtId="2" fontId="0" fillId="3" borderId="7" xfId="1" applyNumberFormat="1" applyFont="1" applyFill="1" applyBorder="1" applyAlignment="1">
      <alignment horizontal="right"/>
    </xf>
    <xf numFmtId="2" fontId="0" fillId="6" borderId="1" xfId="0" applyNumberFormat="1" applyFill="1" applyBorder="1"/>
    <xf numFmtId="2" fontId="10" fillId="7" borderId="1" xfId="1" applyNumberFormat="1" applyFont="1" applyFill="1" applyBorder="1" applyAlignment="1">
      <alignment horizontal="right"/>
    </xf>
    <xf numFmtId="2" fontId="10" fillId="8" borderId="1" xfId="1" applyNumberFormat="1" applyFont="1" applyFill="1" applyBorder="1" applyAlignment="1">
      <alignment horizontal="right"/>
    </xf>
    <xf numFmtId="2" fontId="12" fillId="9" borderId="1" xfId="0" applyNumberFormat="1" applyFont="1" applyFill="1" applyBorder="1" applyAlignment="1">
      <alignment vertical="center"/>
    </xf>
    <xf numFmtId="2" fontId="12" fillId="9" borderId="1" xfId="1" applyNumberFormat="1" applyFont="1" applyFill="1" applyBorder="1" applyAlignment="1">
      <alignment horizontal="right" vertical="center"/>
    </xf>
    <xf numFmtId="2" fontId="4" fillId="5" borderId="1" xfId="1" applyNumberFormat="1" applyFont="1" applyFill="1" applyBorder="1" applyAlignment="1">
      <alignment horizontal="right"/>
    </xf>
    <xf numFmtId="2" fontId="4" fillId="3" borderId="1" xfId="1" applyNumberFormat="1" applyFont="1" applyFill="1" applyBorder="1" applyAlignment="1">
      <alignment horizontal="right"/>
    </xf>
    <xf numFmtId="2" fontId="4" fillId="3" borderId="7" xfId="1" applyNumberFormat="1" applyFont="1" applyFill="1" applyBorder="1" applyAlignment="1">
      <alignment horizontal="right"/>
    </xf>
    <xf numFmtId="2" fontId="10" fillId="0" borderId="1" xfId="1" applyNumberFormat="1" applyFont="1" applyBorder="1" applyAlignment="1">
      <alignment horizontal="right"/>
    </xf>
    <xf numFmtId="2" fontId="10" fillId="6" borderId="1" xfId="1" applyNumberFormat="1" applyFont="1" applyFill="1" applyBorder="1" applyAlignment="1">
      <alignment horizontal="right"/>
    </xf>
    <xf numFmtId="2" fontId="7" fillId="4" borderId="1" xfId="0" applyNumberFormat="1" applyFont="1" applyFill="1" applyBorder="1" applyAlignment="1">
      <alignment vertical="center"/>
    </xf>
    <xf numFmtId="2" fontId="7" fillId="4" borderId="1" xfId="1" applyNumberFormat="1" applyFont="1" applyFill="1" applyBorder="1" applyAlignment="1">
      <alignment horizontal="right" vertical="center"/>
    </xf>
    <xf numFmtId="2" fontId="2" fillId="3" borderId="1" xfId="1" applyNumberFormat="1" applyFont="1" applyFill="1" applyBorder="1" applyAlignment="1">
      <alignment horizontal="right"/>
    </xf>
    <xf numFmtId="2" fontId="2" fillId="3" borderId="7" xfId="1" applyNumberFormat="1" applyFont="1" applyFill="1" applyBorder="1" applyAlignment="1">
      <alignment horizontal="right"/>
    </xf>
    <xf numFmtId="2" fontId="6" fillId="4" borderId="5" xfId="0" applyNumberFormat="1" applyFont="1" applyFill="1" applyBorder="1" applyAlignment="1">
      <alignment vertical="center"/>
    </xf>
    <xf numFmtId="2" fontId="7" fillId="4" borderId="6" xfId="1" applyNumberFormat="1" applyFont="1" applyFill="1" applyBorder="1" applyAlignment="1">
      <alignment horizontal="right" vertical="center"/>
    </xf>
    <xf numFmtId="2" fontId="7" fillId="3" borderId="6" xfId="1" applyNumberFormat="1" applyFont="1" applyFill="1" applyBorder="1" applyAlignment="1">
      <alignment horizontal="right" vertical="center"/>
    </xf>
    <xf numFmtId="2" fontId="4" fillId="3" borderId="1" xfId="1" applyNumberFormat="1" applyFont="1" applyFill="1" applyBorder="1" applyAlignment="1">
      <alignment horizontal="right" vertical="center"/>
    </xf>
    <xf numFmtId="2" fontId="4" fillId="3" borderId="9" xfId="1" applyNumberFormat="1" applyFont="1" applyFill="1" applyBorder="1" applyAlignment="1">
      <alignment horizontal="right" vertical="center"/>
    </xf>
    <xf numFmtId="2" fontId="8" fillId="4" borderId="13" xfId="0" applyNumberFormat="1" applyFont="1" applyFill="1" applyBorder="1" applyAlignment="1">
      <alignment vertical="center"/>
    </xf>
    <xf numFmtId="2" fontId="2" fillId="3" borderId="1" xfId="1" applyNumberFormat="1" applyFont="1" applyFill="1" applyBorder="1" applyAlignment="1">
      <alignment horizontal="center"/>
    </xf>
    <xf numFmtId="2" fontId="2" fillId="3" borderId="0" xfId="1" applyNumberFormat="1" applyFont="1" applyFill="1" applyBorder="1" applyAlignment="1">
      <alignment horizontal="center"/>
    </xf>
    <xf numFmtId="2" fontId="9" fillId="6" borderId="5" xfId="0" applyNumberFormat="1" applyFont="1" applyFill="1" applyBorder="1" applyAlignment="1">
      <alignment vertical="center"/>
    </xf>
    <xf numFmtId="2" fontId="9" fillId="6" borderId="15" xfId="0" applyNumberFormat="1" applyFont="1" applyFill="1" applyBorder="1" applyAlignment="1">
      <alignment vertical="center"/>
    </xf>
    <xf numFmtId="2" fontId="9" fillId="4" borderId="6" xfId="1" applyNumberFormat="1" applyFont="1" applyFill="1" applyBorder="1" applyAlignment="1">
      <alignment horizontal="right" vertical="center"/>
    </xf>
    <xf numFmtId="0" fontId="0" fillId="6" borderId="15" xfId="0" applyFill="1" applyBorder="1"/>
    <xf numFmtId="2" fontId="9" fillId="6" borderId="16" xfId="0" applyNumberFormat="1" applyFont="1" applyFill="1" applyBorder="1" applyAlignment="1">
      <alignment vertical="center"/>
    </xf>
    <xf numFmtId="43" fontId="0" fillId="0" borderId="12" xfId="1" applyFont="1" applyFill="1" applyBorder="1" applyAlignment="1">
      <alignment horizontal="right"/>
    </xf>
    <xf numFmtId="2" fontId="0" fillId="8" borderId="1" xfId="1" applyNumberFormat="1" applyFont="1" applyFill="1" applyBorder="1" applyAlignment="1">
      <alignment horizontal="right"/>
    </xf>
    <xf numFmtId="2" fontId="9" fillId="6" borderId="9" xfId="0" applyNumberFormat="1" applyFont="1" applyFill="1" applyBorder="1" applyAlignment="1">
      <alignment vertical="center"/>
    </xf>
    <xf numFmtId="2" fontId="0" fillId="0" borderId="1" xfId="1" applyNumberFormat="1" applyFont="1" applyFill="1" applyBorder="1" applyAlignment="1">
      <alignment horizontal="right"/>
    </xf>
    <xf numFmtId="0" fontId="0" fillId="6" borderId="1" xfId="0" applyFill="1" applyBorder="1"/>
    <xf numFmtId="0" fontId="0" fillId="6" borderId="9" xfId="0" applyFill="1" applyBorder="1"/>
    <xf numFmtId="2" fontId="0" fillId="7" borderId="1" xfId="1" applyNumberFormat="1" applyFont="1" applyFill="1" applyBorder="1" applyAlignment="1">
      <alignment horizontal="right"/>
    </xf>
    <xf numFmtId="2" fontId="8" fillId="11" borderId="9" xfId="0" applyNumberFormat="1" applyFont="1" applyFill="1" applyBorder="1" applyAlignment="1">
      <alignment vertical="center"/>
    </xf>
    <xf numFmtId="2" fontId="9" fillId="3" borderId="1" xfId="1" applyNumberFormat="1" applyFont="1" applyFill="1" applyBorder="1" applyAlignment="1">
      <alignment horizontal="right" vertical="center"/>
    </xf>
    <xf numFmtId="2" fontId="3" fillId="11" borderId="1" xfId="1" applyNumberFormat="1" applyFont="1" applyFill="1" applyBorder="1" applyAlignment="1">
      <alignment horizontal="right"/>
    </xf>
    <xf numFmtId="2" fontId="14" fillId="11" borderId="1" xfId="1" applyNumberFormat="1" applyFont="1" applyFill="1" applyBorder="1" applyAlignment="1">
      <alignment horizontal="right"/>
    </xf>
    <xf numFmtId="2" fontId="3" fillId="11" borderId="7" xfId="0" applyNumberFormat="1" applyFont="1" applyFill="1" applyBorder="1"/>
    <xf numFmtId="2" fontId="1" fillId="0" borderId="1" xfId="1" applyNumberFormat="1" applyFont="1" applyFill="1" applyBorder="1" applyAlignment="1">
      <alignment horizontal="right"/>
    </xf>
    <xf numFmtId="2" fontId="1" fillId="3" borderId="1" xfId="1" applyNumberFormat="1" applyFont="1" applyFill="1" applyBorder="1" applyAlignment="1">
      <alignment horizontal="right"/>
    </xf>
    <xf numFmtId="2" fontId="0" fillId="6" borderId="7" xfId="0" applyNumberFormat="1" applyFill="1" applyBorder="1"/>
    <xf numFmtId="2" fontId="8" fillId="12" borderId="9" xfId="0" applyNumberFormat="1" applyFont="1" applyFill="1" applyBorder="1" applyAlignment="1">
      <alignment vertical="center"/>
    </xf>
    <xf numFmtId="2" fontId="3" fillId="12" borderId="1" xfId="1" applyNumberFormat="1" applyFont="1" applyFill="1" applyBorder="1" applyAlignment="1">
      <alignment horizontal="right"/>
    </xf>
    <xf numFmtId="2" fontId="3" fillId="13" borderId="1" xfId="1" applyNumberFormat="1" applyFont="1" applyFill="1" applyBorder="1" applyAlignment="1">
      <alignment horizontal="right"/>
    </xf>
    <xf numFmtId="0" fontId="0" fillId="3" borderId="4" xfId="0" applyFill="1" applyBorder="1" applyAlignment="1">
      <alignment wrapText="1"/>
    </xf>
    <xf numFmtId="0" fontId="11" fillId="0" borderId="1" xfId="0" applyFont="1" applyBorder="1" applyAlignment="1">
      <alignment wrapText="1"/>
    </xf>
    <xf numFmtId="0" fontId="13" fillId="0" borderId="1" xfId="0" applyFont="1" applyBorder="1" applyAlignment="1">
      <alignment wrapText="1"/>
    </xf>
    <xf numFmtId="0" fontId="13" fillId="0" borderId="6" xfId="0" applyFont="1" applyBorder="1" applyAlignment="1">
      <alignment wrapText="1"/>
    </xf>
    <xf numFmtId="0" fontId="13" fillId="0" borderId="14" xfId="0" applyFont="1" applyBorder="1" applyAlignment="1">
      <alignment wrapText="1"/>
    </xf>
    <xf numFmtId="6" fontId="11" fillId="10" borderId="1" xfId="0" applyNumberFormat="1" applyFont="1" applyFill="1" applyBorder="1" applyAlignment="1">
      <alignment horizontal="left" wrapText="1"/>
    </xf>
    <xf numFmtId="0" fontId="11" fillId="0" borderId="9" xfId="0" applyFont="1" applyBorder="1" applyAlignment="1">
      <alignment wrapText="1"/>
    </xf>
    <xf numFmtId="0" fontId="0" fillId="0" borderId="0" xfId="0" applyAlignment="1">
      <alignment wrapText="1"/>
    </xf>
    <xf numFmtId="0" fontId="2" fillId="5" borderId="7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2" fontId="7" fillId="4" borderId="1" xfId="0" applyNumberFormat="1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B7EF40-8E2D-4B5D-98CE-FF536E003B5C}">
  <sheetPr>
    <pageSetUpPr fitToPage="1"/>
  </sheetPr>
  <dimension ref="A1:K35"/>
  <sheetViews>
    <sheetView tabSelected="1" workbookViewId="0">
      <selection activeCell="K7" sqref="K7"/>
    </sheetView>
  </sheetViews>
  <sheetFormatPr defaultRowHeight="14.5" x14ac:dyDescent="0.35"/>
  <cols>
    <col min="1" max="1" width="35.1796875" bestFit="1" customWidth="1"/>
    <col min="3" max="3" width="10.54296875" bestFit="1" customWidth="1"/>
    <col min="5" max="7" width="8.54296875" bestFit="1" customWidth="1"/>
    <col min="9" max="9" width="8.54296875" bestFit="1" customWidth="1"/>
    <col min="11" max="11" width="69.1796875" style="76" customWidth="1"/>
  </cols>
  <sheetData>
    <row r="1" spans="1:11" ht="21.5" thickBot="1" x14ac:dyDescent="0.4">
      <c r="A1" s="1" t="s">
        <v>0</v>
      </c>
      <c r="B1" s="2"/>
      <c r="C1" s="3"/>
      <c r="D1" s="3"/>
      <c r="E1" s="3"/>
      <c r="F1" s="3"/>
      <c r="G1" s="4"/>
      <c r="H1" s="3"/>
      <c r="I1" s="4"/>
      <c r="J1" s="3"/>
      <c r="K1" s="69"/>
    </row>
    <row r="2" spans="1:11" ht="24" thickBot="1" x14ac:dyDescent="0.4">
      <c r="A2" s="5" t="s">
        <v>1</v>
      </c>
      <c r="B2" s="6"/>
      <c r="C2" s="7" t="s">
        <v>2</v>
      </c>
      <c r="D2" s="8"/>
      <c r="E2" s="77" t="s">
        <v>3</v>
      </c>
      <c r="F2" s="78"/>
      <c r="G2" s="79"/>
      <c r="H2" s="9"/>
      <c r="I2" s="10" t="s">
        <v>4</v>
      </c>
      <c r="J2" s="9"/>
      <c r="K2" s="80" t="s">
        <v>5</v>
      </c>
    </row>
    <row r="3" spans="1:11" ht="15" thickBot="1" x14ac:dyDescent="0.4">
      <c r="A3" s="11"/>
      <c r="B3" s="12"/>
      <c r="C3" s="12" t="s">
        <v>6</v>
      </c>
      <c r="D3" s="12"/>
      <c r="E3" s="13" t="s">
        <v>7</v>
      </c>
      <c r="F3" s="14" t="s">
        <v>8</v>
      </c>
      <c r="G3" s="14" t="s">
        <v>9</v>
      </c>
      <c r="H3" s="15"/>
      <c r="I3" s="12" t="s">
        <v>7</v>
      </c>
      <c r="J3" s="12"/>
      <c r="K3" s="80"/>
    </row>
    <row r="4" spans="1:11" ht="15" thickBot="1" x14ac:dyDescent="0.4">
      <c r="A4" s="16" t="s">
        <v>10</v>
      </c>
      <c r="B4" s="17"/>
      <c r="C4" s="18">
        <v>8462</v>
      </c>
      <c r="D4" s="19"/>
      <c r="E4" s="20">
        <v>9222</v>
      </c>
      <c r="F4" s="21">
        <v>9222</v>
      </c>
      <c r="G4" s="22">
        <v>9222</v>
      </c>
      <c r="H4" s="23"/>
      <c r="I4" s="20">
        <v>0</v>
      </c>
      <c r="J4" s="19"/>
      <c r="K4" s="70"/>
    </row>
    <row r="5" spans="1:11" ht="36" customHeight="1" thickBot="1" x14ac:dyDescent="0.4">
      <c r="A5" s="16" t="s">
        <v>11</v>
      </c>
      <c r="B5" s="17"/>
      <c r="C5" s="18">
        <v>16323.19</v>
      </c>
      <c r="D5" s="19"/>
      <c r="E5" s="24">
        <v>0</v>
      </c>
      <c r="F5" s="25">
        <v>600</v>
      </c>
      <c r="G5" s="26">
        <v>0</v>
      </c>
      <c r="H5" s="23"/>
      <c r="I5" s="24">
        <v>0</v>
      </c>
      <c r="J5" s="19"/>
      <c r="K5" s="70"/>
    </row>
    <row r="6" spans="1:11" ht="15" thickBot="1" x14ac:dyDescent="0.4">
      <c r="A6" s="16" t="s">
        <v>12</v>
      </c>
      <c r="B6" s="17"/>
      <c r="C6" s="18">
        <v>0</v>
      </c>
      <c r="D6" s="19"/>
      <c r="E6" s="24">
        <v>0</v>
      </c>
      <c r="F6" s="25">
        <v>0</v>
      </c>
      <c r="G6" s="26">
        <v>0</v>
      </c>
      <c r="H6" s="23"/>
      <c r="I6" s="24">
        <v>0</v>
      </c>
      <c r="J6" s="19"/>
      <c r="K6" s="70"/>
    </row>
    <row r="7" spans="1:11" ht="15" thickBot="1" x14ac:dyDescent="0.4">
      <c r="A7" s="16" t="s">
        <v>13</v>
      </c>
      <c r="B7" s="17"/>
      <c r="C7" s="18">
        <v>37506.080000000002</v>
      </c>
      <c r="D7" s="19"/>
      <c r="E7" s="24">
        <v>0</v>
      </c>
      <c r="F7" s="25">
        <v>0</v>
      </c>
      <c r="G7" s="26">
        <v>0</v>
      </c>
      <c r="H7" s="23"/>
      <c r="I7" s="24">
        <v>0</v>
      </c>
      <c r="J7" s="19"/>
      <c r="K7" s="70"/>
    </row>
    <row r="8" spans="1:11" ht="27" thickBot="1" x14ac:dyDescent="0.4">
      <c r="A8" s="16" t="s">
        <v>14</v>
      </c>
      <c r="B8" s="17"/>
      <c r="C8" s="18">
        <v>600</v>
      </c>
      <c r="D8" s="19"/>
      <c r="E8" s="20">
        <v>600</v>
      </c>
      <c r="F8" s="25">
        <v>0</v>
      </c>
      <c r="G8" s="26">
        <v>600</v>
      </c>
      <c r="H8" s="23"/>
      <c r="I8" s="20">
        <v>0</v>
      </c>
      <c r="J8" s="19"/>
      <c r="K8" s="70" t="s">
        <v>15</v>
      </c>
    </row>
    <row r="9" spans="1:11" ht="15" thickBot="1" x14ac:dyDescent="0.4">
      <c r="A9" s="16" t="s">
        <v>16</v>
      </c>
      <c r="B9" s="17"/>
      <c r="C9" s="18">
        <v>44.44</v>
      </c>
      <c r="D9" s="19"/>
      <c r="E9" s="20">
        <v>83.12</v>
      </c>
      <c r="F9" s="25">
        <v>154.19999999999999</v>
      </c>
      <c r="G9" s="26">
        <v>83.12</v>
      </c>
      <c r="H9" s="23"/>
      <c r="I9" s="20">
        <v>0</v>
      </c>
      <c r="J9" s="19"/>
      <c r="K9" s="70" t="s">
        <v>17</v>
      </c>
    </row>
    <row r="10" spans="1:11" ht="15" thickBot="1" x14ac:dyDescent="0.4">
      <c r="A10" s="27" t="s">
        <v>18</v>
      </c>
      <c r="B10" s="28"/>
      <c r="C10" s="29">
        <f>SUM(C4:C9)</f>
        <v>62935.710000000006</v>
      </c>
      <c r="D10" s="30"/>
      <c r="E10" s="29">
        <f>SUM(E4:E9)</f>
        <v>9905.1200000000008</v>
      </c>
      <c r="F10" s="29">
        <f>SUM(F4:F9)</f>
        <v>9976.2000000000007</v>
      </c>
      <c r="G10" s="29">
        <f>SUM(G4:G9)</f>
        <v>9905.1200000000008</v>
      </c>
      <c r="H10" s="31"/>
      <c r="I10" s="29">
        <f>SUM(I4:I9)</f>
        <v>0</v>
      </c>
      <c r="J10" s="30"/>
      <c r="K10" s="71"/>
    </row>
    <row r="11" spans="1:11" ht="15" thickBot="1" x14ac:dyDescent="0.4">
      <c r="A11" s="16" t="s">
        <v>19</v>
      </c>
      <c r="B11" s="17"/>
      <c r="C11" s="32"/>
      <c r="D11" s="19"/>
      <c r="E11" s="33">
        <v>13914.17</v>
      </c>
      <c r="F11" s="25">
        <v>0</v>
      </c>
      <c r="G11" s="26">
        <v>13914.17</v>
      </c>
      <c r="H11" s="23"/>
      <c r="I11" s="24">
        <v>0</v>
      </c>
      <c r="J11" s="19"/>
      <c r="K11" s="70" t="s">
        <v>20</v>
      </c>
    </row>
    <row r="12" spans="1:11" ht="15" thickBot="1" x14ac:dyDescent="0.4">
      <c r="A12" s="34" t="s">
        <v>21</v>
      </c>
      <c r="B12" s="35"/>
      <c r="C12" s="36">
        <f>SUM(C10:C11)</f>
        <v>62935.710000000006</v>
      </c>
      <c r="D12" s="36"/>
      <c r="E12" s="36">
        <f>SUM(E10:E11)</f>
        <v>23819.29</v>
      </c>
      <c r="F12" s="36">
        <f>SUM(F10:F11)</f>
        <v>9976.2000000000007</v>
      </c>
      <c r="G12" s="36">
        <f>SUM(G10:G11)</f>
        <v>23819.29</v>
      </c>
      <c r="H12" s="37"/>
      <c r="I12" s="36">
        <f>SUM(I10:I11)</f>
        <v>0</v>
      </c>
      <c r="J12" s="36"/>
      <c r="K12" s="71"/>
    </row>
    <row r="13" spans="1:11" ht="24" thickBot="1" x14ac:dyDescent="0.4">
      <c r="A13" s="38" t="s">
        <v>22</v>
      </c>
      <c r="B13" s="35"/>
      <c r="C13" s="39"/>
      <c r="D13" s="40"/>
      <c r="E13" s="41"/>
      <c r="F13" s="41"/>
      <c r="G13" s="41"/>
      <c r="H13" s="40"/>
      <c r="I13" s="42"/>
      <c r="J13" s="40"/>
      <c r="K13" s="72"/>
    </row>
    <row r="14" spans="1:11" ht="15" thickBot="1" x14ac:dyDescent="0.4">
      <c r="A14" s="43"/>
      <c r="B14" s="35"/>
      <c r="C14" s="44" t="s">
        <v>6</v>
      </c>
      <c r="D14" s="30"/>
      <c r="E14" s="44" t="s">
        <v>7</v>
      </c>
      <c r="F14" s="44" t="s">
        <v>8</v>
      </c>
      <c r="G14" s="44" t="s">
        <v>9</v>
      </c>
      <c r="H14" s="30"/>
      <c r="I14" s="45" t="s">
        <v>7</v>
      </c>
      <c r="J14" s="30"/>
      <c r="K14" s="73"/>
    </row>
    <row r="15" spans="1:11" ht="15" thickBot="1" x14ac:dyDescent="0.4">
      <c r="A15" s="16" t="s">
        <v>23</v>
      </c>
      <c r="B15" s="17"/>
      <c r="C15" s="18">
        <v>274.75</v>
      </c>
      <c r="D15" s="19"/>
      <c r="E15" s="24">
        <v>281.56</v>
      </c>
      <c r="F15" s="25">
        <v>334.48</v>
      </c>
      <c r="G15" s="26">
        <v>339.48</v>
      </c>
      <c r="H15" s="19"/>
      <c r="I15" s="24">
        <v>0</v>
      </c>
      <c r="J15" s="19"/>
      <c r="K15" s="70" t="s">
        <v>24</v>
      </c>
    </row>
    <row r="16" spans="1:11" ht="27" thickBot="1" x14ac:dyDescent="0.4">
      <c r="A16" s="46" t="s">
        <v>25</v>
      </c>
      <c r="B16" s="17"/>
      <c r="C16" s="18">
        <v>440</v>
      </c>
      <c r="D16" s="19"/>
      <c r="E16" s="24">
        <v>460</v>
      </c>
      <c r="F16" s="25">
        <v>678</v>
      </c>
      <c r="G16" s="26">
        <v>678</v>
      </c>
      <c r="H16" s="19"/>
      <c r="I16" s="24">
        <v>0</v>
      </c>
      <c r="J16" s="19"/>
      <c r="K16" s="70" t="s">
        <v>26</v>
      </c>
    </row>
    <row r="17" spans="1:11" ht="15" thickBot="1" x14ac:dyDescent="0.4">
      <c r="A17" s="47" t="s">
        <v>27</v>
      </c>
      <c r="B17" s="48"/>
      <c r="C17" s="18"/>
      <c r="D17" s="19"/>
      <c r="E17" s="24">
        <v>0</v>
      </c>
      <c r="F17" s="25">
        <v>0</v>
      </c>
      <c r="G17" s="26">
        <v>0</v>
      </c>
      <c r="H17" s="19"/>
      <c r="I17" s="24">
        <v>0</v>
      </c>
      <c r="J17" s="19"/>
      <c r="K17" s="70"/>
    </row>
    <row r="18" spans="1:11" ht="15" thickBot="1" x14ac:dyDescent="0.4">
      <c r="A18" s="47" t="s">
        <v>28</v>
      </c>
      <c r="B18" s="48"/>
      <c r="C18" s="18">
        <v>334.79</v>
      </c>
      <c r="D18" s="19"/>
      <c r="E18" s="24">
        <v>345.04</v>
      </c>
      <c r="F18" s="25">
        <v>358.21</v>
      </c>
      <c r="G18" s="26">
        <v>358.21</v>
      </c>
      <c r="H18" s="19"/>
      <c r="I18" s="24">
        <v>0</v>
      </c>
      <c r="J18" s="19"/>
      <c r="K18" s="70" t="s">
        <v>29</v>
      </c>
    </row>
    <row r="19" spans="1:11" ht="15" thickBot="1" x14ac:dyDescent="0.4">
      <c r="A19" s="49" t="s">
        <v>30</v>
      </c>
      <c r="B19" s="48"/>
      <c r="C19" s="18">
        <v>3597.58</v>
      </c>
      <c r="D19" s="19"/>
      <c r="E19" s="24">
        <v>3060</v>
      </c>
      <c r="F19" s="25">
        <v>2872.38</v>
      </c>
      <c r="G19" s="26">
        <v>3060</v>
      </c>
      <c r="H19" s="19"/>
      <c r="I19" s="24">
        <v>0</v>
      </c>
      <c r="J19" s="19"/>
      <c r="K19" s="70" t="s">
        <v>31</v>
      </c>
    </row>
    <row r="20" spans="1:11" ht="15" thickBot="1" x14ac:dyDescent="0.4">
      <c r="A20" s="50" t="s">
        <v>32</v>
      </c>
      <c r="B20" s="17"/>
      <c r="C20" s="51">
        <v>294.3</v>
      </c>
      <c r="D20" s="19"/>
      <c r="E20" s="24">
        <v>320</v>
      </c>
      <c r="F20" s="25">
        <v>252.09</v>
      </c>
      <c r="G20" s="52">
        <v>320</v>
      </c>
      <c r="H20" s="19"/>
      <c r="I20" s="24">
        <v>0</v>
      </c>
      <c r="J20" s="19"/>
      <c r="K20" s="74" t="s">
        <v>33</v>
      </c>
    </row>
    <row r="21" spans="1:11" ht="15" thickBot="1" x14ac:dyDescent="0.4">
      <c r="A21" s="53" t="s">
        <v>34</v>
      </c>
      <c r="B21" s="17"/>
      <c r="C21" s="54">
        <v>0</v>
      </c>
      <c r="D21" s="19"/>
      <c r="E21" s="24">
        <v>200</v>
      </c>
      <c r="F21" s="25">
        <v>144.56</v>
      </c>
      <c r="G21" s="52">
        <v>144.56</v>
      </c>
      <c r="H21" s="19"/>
      <c r="I21" s="24">
        <v>0</v>
      </c>
      <c r="J21" s="19"/>
      <c r="K21" s="74" t="s">
        <v>35</v>
      </c>
    </row>
    <row r="22" spans="1:11" ht="15" thickBot="1" x14ac:dyDescent="0.4">
      <c r="A22" s="16" t="s">
        <v>36</v>
      </c>
      <c r="B22" s="17"/>
      <c r="C22" s="18">
        <v>1220</v>
      </c>
      <c r="D22" s="19"/>
      <c r="E22" s="24">
        <v>1260.4000000000001</v>
      </c>
      <c r="F22" s="25">
        <v>150</v>
      </c>
      <c r="G22" s="52">
        <v>700</v>
      </c>
      <c r="H22" s="19"/>
      <c r="I22" s="24">
        <v>0</v>
      </c>
      <c r="J22" s="19"/>
      <c r="K22" s="70" t="s">
        <v>37</v>
      </c>
    </row>
    <row r="23" spans="1:11" ht="15" thickBot="1" x14ac:dyDescent="0.4">
      <c r="A23" s="16" t="s">
        <v>38</v>
      </c>
      <c r="B23" s="17"/>
      <c r="C23" s="18">
        <v>500</v>
      </c>
      <c r="D23" s="19"/>
      <c r="E23" s="24">
        <v>600</v>
      </c>
      <c r="F23" s="25">
        <v>515.29</v>
      </c>
      <c r="G23" s="26">
        <v>500</v>
      </c>
      <c r="H23" s="19"/>
      <c r="I23" s="24">
        <v>0</v>
      </c>
      <c r="J23" s="19"/>
      <c r="K23" s="70" t="s">
        <v>39</v>
      </c>
    </row>
    <row r="24" spans="1:11" ht="15" thickBot="1" x14ac:dyDescent="0.4">
      <c r="A24" s="53" t="s">
        <v>40</v>
      </c>
      <c r="B24" s="17"/>
      <c r="C24" s="18">
        <v>277.12</v>
      </c>
      <c r="D24" s="19"/>
      <c r="E24" s="24">
        <v>330</v>
      </c>
      <c r="F24" s="25">
        <v>851.87</v>
      </c>
      <c r="G24" s="26">
        <v>1100</v>
      </c>
      <c r="H24" s="19"/>
      <c r="I24" s="24">
        <v>0</v>
      </c>
      <c r="J24" s="19"/>
      <c r="K24" s="70" t="s">
        <v>41</v>
      </c>
    </row>
    <row r="25" spans="1:11" ht="27" thickBot="1" x14ac:dyDescent="0.4">
      <c r="A25" s="55" t="s">
        <v>42</v>
      </c>
      <c r="B25" s="17"/>
      <c r="C25" s="18">
        <v>397.88</v>
      </c>
      <c r="D25" s="19"/>
      <c r="E25" s="24">
        <v>420</v>
      </c>
      <c r="F25" s="25">
        <v>385.19</v>
      </c>
      <c r="G25" s="26">
        <v>385.19</v>
      </c>
      <c r="H25" s="19"/>
      <c r="I25" s="24">
        <v>0</v>
      </c>
      <c r="J25" s="19"/>
      <c r="K25" s="70" t="s">
        <v>43</v>
      </c>
    </row>
    <row r="26" spans="1:11" ht="27" thickBot="1" x14ac:dyDescent="0.4">
      <c r="A26" s="56" t="s">
        <v>44</v>
      </c>
      <c r="B26" s="17"/>
      <c r="C26" s="18">
        <v>70415.86</v>
      </c>
      <c r="D26" s="19"/>
      <c r="E26" s="24">
        <v>100</v>
      </c>
      <c r="F26" s="25">
        <v>4871.57</v>
      </c>
      <c r="G26" s="26">
        <v>4871.57</v>
      </c>
      <c r="H26" s="19"/>
      <c r="I26" s="24">
        <v>0</v>
      </c>
      <c r="J26" s="19"/>
      <c r="K26" s="70" t="s">
        <v>45</v>
      </c>
    </row>
    <row r="27" spans="1:11" ht="15" thickBot="1" x14ac:dyDescent="0.4">
      <c r="A27" s="53" t="s">
        <v>46</v>
      </c>
      <c r="B27" s="17"/>
      <c r="C27" s="51">
        <v>315.43</v>
      </c>
      <c r="D27" s="19"/>
      <c r="E27" s="24">
        <v>500</v>
      </c>
      <c r="F27" s="57">
        <v>675.2</v>
      </c>
      <c r="G27" s="52">
        <v>675.2</v>
      </c>
      <c r="H27" s="19"/>
      <c r="I27" s="24">
        <v>0</v>
      </c>
      <c r="J27" s="19"/>
      <c r="K27" s="70"/>
    </row>
    <row r="28" spans="1:11" ht="15" thickBot="1" x14ac:dyDescent="0.4">
      <c r="A28" s="53" t="s">
        <v>47</v>
      </c>
      <c r="B28" s="17"/>
      <c r="C28" s="51">
        <v>100</v>
      </c>
      <c r="D28" s="19"/>
      <c r="E28" s="24">
        <v>100</v>
      </c>
      <c r="F28" s="57">
        <v>100</v>
      </c>
      <c r="G28" s="52">
        <v>100</v>
      </c>
      <c r="H28" s="19"/>
      <c r="I28" s="24">
        <v>0</v>
      </c>
      <c r="J28" s="19"/>
      <c r="K28" s="70" t="s">
        <v>48</v>
      </c>
    </row>
    <row r="29" spans="1:11" ht="15" thickBot="1" x14ac:dyDescent="0.4">
      <c r="A29" s="53" t="s">
        <v>49</v>
      </c>
      <c r="B29" s="17"/>
      <c r="C29" s="51">
        <v>108</v>
      </c>
      <c r="D29" s="19"/>
      <c r="E29" s="24">
        <v>120</v>
      </c>
      <c r="F29" s="57">
        <v>54</v>
      </c>
      <c r="G29" s="52">
        <v>108</v>
      </c>
      <c r="H29" s="19"/>
      <c r="I29" s="24">
        <v>0</v>
      </c>
      <c r="J29" s="19"/>
      <c r="K29" s="70" t="s">
        <v>50</v>
      </c>
    </row>
    <row r="30" spans="1:11" ht="15" thickBot="1" x14ac:dyDescent="0.4">
      <c r="A30" s="53" t="s">
        <v>51</v>
      </c>
      <c r="B30" s="17"/>
      <c r="C30" s="51">
        <v>211.4</v>
      </c>
      <c r="D30" s="19"/>
      <c r="E30" s="24">
        <v>25</v>
      </c>
      <c r="F30" s="57">
        <v>24.72</v>
      </c>
      <c r="G30" s="52">
        <v>35</v>
      </c>
      <c r="H30" s="19"/>
      <c r="I30" s="24">
        <v>0</v>
      </c>
      <c r="J30" s="19"/>
      <c r="K30" s="70" t="s">
        <v>52</v>
      </c>
    </row>
    <row r="31" spans="1:11" ht="27" thickBot="1" x14ac:dyDescent="0.4">
      <c r="A31" s="53" t="s">
        <v>53</v>
      </c>
      <c r="B31" s="17"/>
      <c r="C31" s="18">
        <v>413.74</v>
      </c>
      <c r="D31" s="19"/>
      <c r="E31" s="24">
        <v>800</v>
      </c>
      <c r="F31" s="25">
        <v>245.22</v>
      </c>
      <c r="G31" s="26">
        <v>245.22</v>
      </c>
      <c r="H31" s="19"/>
      <c r="I31" s="24">
        <v>0</v>
      </c>
      <c r="J31" s="19"/>
      <c r="K31" s="70" t="s">
        <v>54</v>
      </c>
    </row>
    <row r="32" spans="1:11" ht="15" thickBot="1" x14ac:dyDescent="0.4">
      <c r="A32" s="53" t="s">
        <v>55</v>
      </c>
      <c r="B32" s="17"/>
      <c r="C32" s="18">
        <v>218.4</v>
      </c>
      <c r="D32" s="19"/>
      <c r="E32" s="24">
        <v>300</v>
      </c>
      <c r="F32" s="25">
        <v>0</v>
      </c>
      <c r="G32" s="26">
        <v>600</v>
      </c>
      <c r="H32" s="19"/>
      <c r="I32" s="24">
        <v>0</v>
      </c>
      <c r="J32" s="19"/>
      <c r="K32" s="70" t="s">
        <v>56</v>
      </c>
    </row>
    <row r="33" spans="1:11" ht="15" thickBot="1" x14ac:dyDescent="0.4">
      <c r="A33" s="58" t="s">
        <v>57</v>
      </c>
      <c r="B33" s="59"/>
      <c r="C33" s="60">
        <f>SUM(C15:C32)</f>
        <v>79119.249999999985</v>
      </c>
      <c r="D33" s="19"/>
      <c r="E33" s="61">
        <f>SUM(E15:E32)</f>
        <v>9222</v>
      </c>
      <c r="F33" s="61">
        <f>SUM(F15:F32)</f>
        <v>12512.779999999999</v>
      </c>
      <c r="G33" s="61">
        <f>SUM(G15:G32)</f>
        <v>14220.43</v>
      </c>
      <c r="H33" s="19"/>
      <c r="I33" s="62">
        <f>SUM(I15:I32)</f>
        <v>0</v>
      </c>
      <c r="J33" s="19"/>
      <c r="K33" s="75"/>
    </row>
    <row r="34" spans="1:11" ht="15" thickBot="1" x14ac:dyDescent="0.4">
      <c r="A34" s="53" t="s">
        <v>58</v>
      </c>
      <c r="B34" s="59"/>
      <c r="C34" s="63">
        <v>0</v>
      </c>
      <c r="D34" s="64"/>
      <c r="E34" s="33">
        <v>5000</v>
      </c>
      <c r="F34" s="25">
        <v>645.5</v>
      </c>
      <c r="G34" s="26">
        <v>1000</v>
      </c>
      <c r="H34" s="64"/>
      <c r="I34" s="65">
        <v>0</v>
      </c>
      <c r="J34" s="19"/>
      <c r="K34" s="75" t="s">
        <v>59</v>
      </c>
    </row>
    <row r="35" spans="1:11" ht="15" thickBot="1" x14ac:dyDescent="0.4">
      <c r="A35" s="66" t="s">
        <v>60</v>
      </c>
      <c r="B35" s="59"/>
      <c r="C35" s="67">
        <f>SUM(C33+C34)</f>
        <v>79119.249999999985</v>
      </c>
      <c r="D35" s="68"/>
      <c r="E35" s="67">
        <f t="shared" ref="E35:I35" si="0">SUM(E33+E34)</f>
        <v>14222</v>
      </c>
      <c r="F35" s="67">
        <f t="shared" si="0"/>
        <v>13158.279999999999</v>
      </c>
      <c r="G35" s="67">
        <f t="shared" si="0"/>
        <v>15220.43</v>
      </c>
      <c r="H35" s="68"/>
      <c r="I35" s="67">
        <f t="shared" si="0"/>
        <v>0</v>
      </c>
      <c r="J35" s="19"/>
      <c r="K35" s="75"/>
    </row>
  </sheetData>
  <mergeCells count="2">
    <mergeCell ref="E2:G2"/>
    <mergeCell ref="K2:K3"/>
  </mergeCells>
  <pageMargins left="0.23622047244094491" right="0.23622047244094491" top="0.74803149606299213" bottom="0.74803149606299213" header="0.31496062992125984" footer="0.31496062992125984"/>
  <pageSetup paperSize="9" scale="77" orientation="landscape" r:id="rId1"/>
  <headerFooter>
    <oddHeader>&amp;CBudget Monitoring FIgures for Ringshall Parish Council November 2023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Luther</dc:creator>
  <cp:lastModifiedBy>Ringshall Parish Clerk</cp:lastModifiedBy>
  <cp:lastPrinted>2023-11-25T12:46:23Z</cp:lastPrinted>
  <dcterms:created xsi:type="dcterms:W3CDTF">2023-11-25T12:14:11Z</dcterms:created>
  <dcterms:modified xsi:type="dcterms:W3CDTF">2024-01-25T15:22:48Z</dcterms:modified>
</cp:coreProperties>
</file>